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531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<sst xmlns="http://schemas.openxmlformats.org/spreadsheetml/2006/main" count="80" uniqueCount="38">
  <si>
    <t>peşin</t>
  </si>
  <si>
    <t>Kesinti %</t>
  </si>
  <si>
    <t>Sabit %</t>
  </si>
  <si>
    <t>Toplam Kesinti %</t>
  </si>
  <si>
    <t>Taksit Sayısı</t>
  </si>
  <si>
    <t>Taksit tutarı</t>
  </si>
  <si>
    <t>1X</t>
  </si>
  <si>
    <t>2X</t>
  </si>
  <si>
    <t>3X</t>
  </si>
  <si>
    <t>4X</t>
  </si>
  <si>
    <t>5X</t>
  </si>
  <si>
    <t>6X</t>
  </si>
  <si>
    <t>7X</t>
  </si>
  <si>
    <t>8X</t>
  </si>
  <si>
    <t>9X</t>
  </si>
  <si>
    <t>10X</t>
  </si>
  <si>
    <t>11X</t>
  </si>
  <si>
    <t>12X</t>
  </si>
  <si>
    <t>Bankaların Kesinti  Tablosu</t>
  </si>
  <si>
    <t>Üye Satış Fiy.</t>
  </si>
  <si>
    <t>Taksitli Satış hesaplama</t>
  </si>
  <si>
    <t>Toplam alışveriş tutarınızı sol tarafa girin.</t>
  </si>
  <si>
    <t>İndirimli fiyatınız burada çıkacaktır.</t>
  </si>
  <si>
    <t>Liste Fiyatı:</t>
  </si>
  <si>
    <t>Üye Fiyatı:</t>
  </si>
  <si>
    <t>Yapı Kredi Bankası Kartları ile Taksitli Satışlar</t>
  </si>
  <si>
    <t>Garanti Bankası Kartları ile Taksitli Satışlar</t>
  </si>
  <si>
    <t>4+3=7</t>
  </si>
  <si>
    <t>3+3=6</t>
  </si>
  <si>
    <t>2+3=5</t>
  </si>
  <si>
    <t>5+3=8</t>
  </si>
  <si>
    <t>6+3=9</t>
  </si>
  <si>
    <t>7+3=10</t>
  </si>
  <si>
    <t>8+3=11</t>
  </si>
  <si>
    <t>9+3=12</t>
  </si>
  <si>
    <t>*Yapı Kredi faizsiz ektra 3 ay veriyor!</t>
  </si>
  <si>
    <t>*Yapı Kredi kartlarının ayrıca özel bir durumu da var. Yapı Kredi ekstra olarak 3 ay daha vade yapıyor. Örnek olarak eğer siz liste fiyatı 1,000 YTL lik bir alışverişiniz için 3 aylık bir ödeme seçerseniz toplam 967 YTL olan fiyat 3 aya değil 6 aya bölünüyor. Yani 3 X 322 değil, 6 X 161 YTL ödüyorsunuz.</t>
  </si>
  <si>
    <t>İş Bankası ve Akbank Kartları ile Taksitli Satışlar</t>
  </si>
</sst>
</file>

<file path=xl/styles.xml><?xml version="1.0" encoding="utf-8"?>
<styleSheet xmlns="http://schemas.openxmlformats.org/spreadsheetml/2006/main">
  <numFmts count="22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dddd\,\ mmmm\ dd\,\ yyyy"/>
    <numFmt numFmtId="173" formatCode="#,##0\ [$TL-41F]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7">
    <font>
      <sz val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name val="Arial"/>
      <family val="2"/>
    </font>
    <font>
      <b/>
      <u val="single"/>
      <sz val="12"/>
      <color indexed="10"/>
      <name val="Arial"/>
      <family val="0"/>
    </font>
    <font>
      <b/>
      <sz val="10"/>
      <color indexed="10"/>
      <name val="Arial"/>
      <family val="2"/>
    </font>
    <font>
      <b/>
      <sz val="10"/>
      <color indexed="57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3" fillId="0" borderId="0" xfId="0" applyFont="1" applyAlignment="1">
      <alignment/>
    </xf>
    <xf numFmtId="3" fontId="2" fillId="0" borderId="3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3" fontId="2" fillId="0" borderId="2" xfId="0" applyNumberFormat="1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0" xfId="0" applyFont="1" applyAlignment="1">
      <alignment horizontal="center"/>
    </xf>
    <xf numFmtId="3" fontId="3" fillId="0" borderId="0" xfId="0" applyNumberFormat="1" applyFont="1" applyAlignment="1">
      <alignment/>
    </xf>
    <xf numFmtId="3" fontId="3" fillId="0" borderId="0" xfId="0" applyNumberFormat="1" applyFont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NumberFormat="1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173" fontId="3" fillId="0" borderId="14" xfId="0" applyNumberFormat="1" applyFont="1" applyBorder="1" applyAlignment="1">
      <alignment horizontal="center"/>
    </xf>
    <xf numFmtId="173" fontId="3" fillId="0" borderId="7" xfId="0" applyNumberFormat="1" applyFont="1" applyBorder="1" applyAlignment="1">
      <alignment horizontal="center"/>
    </xf>
    <xf numFmtId="173" fontId="3" fillId="0" borderId="9" xfId="0" applyNumberFormat="1" applyFont="1" applyBorder="1" applyAlignment="1">
      <alignment horizontal="center"/>
    </xf>
    <xf numFmtId="173" fontId="3" fillId="0" borderId="10" xfId="0" applyNumberFormat="1" applyFont="1" applyBorder="1" applyAlignment="1">
      <alignment horizontal="center"/>
    </xf>
    <xf numFmtId="173" fontId="3" fillId="0" borderId="12" xfId="0" applyNumberFormat="1" applyFont="1" applyBorder="1" applyAlignment="1">
      <alignment horizontal="center"/>
    </xf>
    <xf numFmtId="173" fontId="3" fillId="2" borderId="15" xfId="0" applyNumberFormat="1" applyFont="1" applyFill="1" applyBorder="1" applyAlignment="1">
      <alignment horizontal="center"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3" fontId="2" fillId="0" borderId="0" xfId="0" applyNumberFormat="1" applyFont="1" applyAlignment="1">
      <alignment horizontal="right"/>
    </xf>
    <xf numFmtId="0" fontId="4" fillId="0" borderId="0" xfId="0" applyFont="1" applyAlignment="1">
      <alignment horizontal="center"/>
    </xf>
    <xf numFmtId="0" fontId="0" fillId="0" borderId="0" xfId="0" applyAlignment="1">
      <alignment horizontal="left" wrapText="1"/>
    </xf>
    <xf numFmtId="0" fontId="3" fillId="0" borderId="0" xfId="0" applyFont="1" applyAlignment="1">
      <alignment wrapText="1"/>
    </xf>
    <xf numFmtId="0" fontId="2" fillId="0" borderId="0" xfId="0" applyFont="1" applyAlignment="1">
      <alignment horizontal="left"/>
    </xf>
    <xf numFmtId="3" fontId="2" fillId="2" borderId="0" xfId="0" applyNumberFormat="1" applyFont="1" applyFill="1" applyAlignment="1">
      <alignment horizontal="center"/>
    </xf>
    <xf numFmtId="4" fontId="2" fillId="0" borderId="0" xfId="0" applyNumberFormat="1" applyFont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3" fontId="5" fillId="3" borderId="16" xfId="0" applyNumberFormat="1" applyFont="1" applyFill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lef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70"/>
  <sheetViews>
    <sheetView showGridLines="0" tabSelected="1" workbookViewId="0" topLeftCell="A1">
      <selection activeCell="O42" sqref="O42"/>
    </sheetView>
  </sheetViews>
  <sheetFormatPr defaultColWidth="8.88671875" defaultRowHeight="15"/>
  <cols>
    <col min="1" max="1" width="4.77734375" style="0" customWidth="1"/>
    <col min="2" max="2" width="9.5546875" style="0" customWidth="1"/>
    <col min="3" max="3" width="7.88671875" style="1" customWidth="1"/>
    <col min="4" max="4" width="8.3359375" style="0" customWidth="1"/>
    <col min="5" max="5" width="12.77734375" style="1" customWidth="1"/>
    <col min="6" max="6" width="3.4453125" style="0" customWidth="1"/>
    <col min="7" max="7" width="10.5546875" style="2" customWidth="1"/>
    <col min="8" max="8" width="12.3359375" style="1" customWidth="1"/>
    <col min="9" max="9" width="11.3359375" style="3" customWidth="1"/>
  </cols>
  <sheetData>
    <row r="1" spans="2:9" ht="15.75">
      <c r="B1" s="47" t="s">
        <v>25</v>
      </c>
      <c r="C1" s="47"/>
      <c r="D1" s="47"/>
      <c r="E1" s="47"/>
      <c r="F1" s="47"/>
      <c r="G1" s="47"/>
      <c r="H1" s="47"/>
      <c r="I1" s="47"/>
    </row>
    <row r="2" spans="2:9" ht="15">
      <c r="B2" s="46" t="s">
        <v>35</v>
      </c>
      <c r="C2" s="46"/>
      <c r="D2" s="46"/>
      <c r="E2" s="46"/>
      <c r="F2" s="46"/>
      <c r="G2" s="46"/>
      <c r="H2" s="46"/>
      <c r="I2" s="46"/>
    </row>
    <row r="3" spans="2:9" ht="15">
      <c r="B3" s="48" t="s">
        <v>18</v>
      </c>
      <c r="C3" s="48"/>
      <c r="D3" s="48"/>
      <c r="E3" s="48"/>
      <c r="F3" s="6"/>
      <c r="G3" s="49" t="s">
        <v>20</v>
      </c>
      <c r="H3" s="49"/>
      <c r="I3" s="49"/>
    </row>
    <row r="4" spans="2:9" ht="5.25" customHeight="1" thickBot="1">
      <c r="B4" s="6"/>
      <c r="C4" s="11"/>
      <c r="D4" s="6"/>
      <c r="E4" s="11"/>
      <c r="F4" s="6"/>
      <c r="G4" s="12"/>
      <c r="H4" s="11"/>
      <c r="I4" s="13"/>
    </row>
    <row r="5" spans="2:9" ht="15.75" thickBot="1">
      <c r="B5" s="10" t="s">
        <v>4</v>
      </c>
      <c r="C5" s="4" t="s">
        <v>1</v>
      </c>
      <c r="D5" s="4" t="s">
        <v>2</v>
      </c>
      <c r="E5" s="5" t="s">
        <v>3</v>
      </c>
      <c r="F5" s="6"/>
      <c r="G5" s="7" t="s">
        <v>19</v>
      </c>
      <c r="H5" s="8" t="s">
        <v>4</v>
      </c>
      <c r="I5" s="9" t="s">
        <v>5</v>
      </c>
    </row>
    <row r="6" spans="2:9" ht="15">
      <c r="B6" s="14" t="s">
        <v>0</v>
      </c>
      <c r="C6" s="15"/>
      <c r="D6" s="15">
        <v>2.75</v>
      </c>
      <c r="E6" s="16">
        <f>SUM(C6:D6)</f>
        <v>2.75</v>
      </c>
      <c r="F6" s="6"/>
      <c r="G6" s="31">
        <f>E22</f>
        <v>900</v>
      </c>
      <c r="H6" s="25" t="s">
        <v>6</v>
      </c>
      <c r="I6" s="26">
        <f>G6</f>
        <v>900</v>
      </c>
    </row>
    <row r="7" spans="2:9" ht="15">
      <c r="B7" s="17">
        <v>2</v>
      </c>
      <c r="C7" s="18">
        <v>3.2</v>
      </c>
      <c r="D7" s="15">
        <v>2.75</v>
      </c>
      <c r="E7" s="20">
        <f>C7+D7</f>
        <v>5.95</v>
      </c>
      <c r="F7" s="6"/>
      <c r="G7" s="27">
        <f aca="true" t="shared" si="0" ref="G7:G17">(100*$G$6)/(100-E7)</f>
        <v>956.9377990430622</v>
      </c>
      <c r="H7" s="19" t="s">
        <v>29</v>
      </c>
      <c r="I7" s="28">
        <f>G7/(B7+3)</f>
        <v>191.38755980861245</v>
      </c>
    </row>
    <row r="8" spans="2:9" ht="15">
      <c r="B8" s="17">
        <v>3</v>
      </c>
      <c r="C8" s="18">
        <v>4.15</v>
      </c>
      <c r="D8" s="15">
        <v>2.75</v>
      </c>
      <c r="E8" s="20">
        <f aca="true" t="shared" si="1" ref="E8:E17">C8+D8</f>
        <v>6.9</v>
      </c>
      <c r="F8" s="6"/>
      <c r="G8" s="27">
        <f t="shared" si="0"/>
        <v>966.702470461869</v>
      </c>
      <c r="H8" s="19" t="s">
        <v>28</v>
      </c>
      <c r="I8" s="28">
        <f>G8/(B8+3)</f>
        <v>161.1170784103115</v>
      </c>
    </row>
    <row r="9" spans="2:9" ht="15">
      <c r="B9" s="17">
        <v>4</v>
      </c>
      <c r="C9" s="18">
        <v>5.05</v>
      </c>
      <c r="D9" s="15">
        <v>2.75</v>
      </c>
      <c r="E9" s="20">
        <f t="shared" si="1"/>
        <v>7.8</v>
      </c>
      <c r="F9" s="6"/>
      <c r="G9" s="27">
        <f t="shared" si="0"/>
        <v>976.1388286334056</v>
      </c>
      <c r="H9" s="19" t="s">
        <v>27</v>
      </c>
      <c r="I9" s="28">
        <f>G9/(B9+3)</f>
        <v>139.44840409048652</v>
      </c>
    </row>
    <row r="10" spans="2:9" ht="15">
      <c r="B10" s="17">
        <v>5</v>
      </c>
      <c r="C10" s="18">
        <v>5.9</v>
      </c>
      <c r="D10" s="15">
        <v>2.75</v>
      </c>
      <c r="E10" s="20">
        <f t="shared" si="1"/>
        <v>8.65</v>
      </c>
      <c r="F10" s="6"/>
      <c r="G10" s="27">
        <f t="shared" si="0"/>
        <v>985.2216748768474</v>
      </c>
      <c r="H10" s="19" t="s">
        <v>30</v>
      </c>
      <c r="I10" s="28">
        <f>G10/(B10+3)</f>
        <v>123.15270935960592</v>
      </c>
    </row>
    <row r="11" spans="2:9" ht="15">
      <c r="B11" s="17">
        <v>6</v>
      </c>
      <c r="C11" s="18">
        <v>6.6</v>
      </c>
      <c r="D11" s="15">
        <v>2.75</v>
      </c>
      <c r="E11" s="20">
        <f t="shared" si="1"/>
        <v>9.35</v>
      </c>
      <c r="F11" s="6"/>
      <c r="G11" s="27">
        <f t="shared" si="0"/>
        <v>992.8295642581356</v>
      </c>
      <c r="H11" s="19" t="s">
        <v>31</v>
      </c>
      <c r="I11" s="28">
        <f aca="true" t="shared" si="2" ref="I11:I17">G11/(B11+3)</f>
        <v>110.31439602868174</v>
      </c>
    </row>
    <row r="12" spans="2:9" ht="15">
      <c r="B12" s="17">
        <v>7</v>
      </c>
      <c r="C12" s="18">
        <v>7.6</v>
      </c>
      <c r="D12" s="15">
        <v>2.75</v>
      </c>
      <c r="E12" s="20">
        <f t="shared" si="1"/>
        <v>10.35</v>
      </c>
      <c r="F12" s="6"/>
      <c r="G12" s="27">
        <f t="shared" si="0"/>
        <v>1003.9040713887339</v>
      </c>
      <c r="H12" s="19" t="s">
        <v>32</v>
      </c>
      <c r="I12" s="28">
        <f t="shared" si="2"/>
        <v>100.39040713887339</v>
      </c>
    </row>
    <row r="13" spans="2:9" ht="15">
      <c r="B13" s="17">
        <v>8</v>
      </c>
      <c r="C13" s="18">
        <v>8.65</v>
      </c>
      <c r="D13" s="15">
        <v>2.75</v>
      </c>
      <c r="E13" s="20">
        <f t="shared" si="1"/>
        <v>11.4</v>
      </c>
      <c r="F13" s="6"/>
      <c r="G13" s="27">
        <f t="shared" si="0"/>
        <v>1015.801354401806</v>
      </c>
      <c r="H13" s="19" t="s">
        <v>33</v>
      </c>
      <c r="I13" s="28">
        <f t="shared" si="2"/>
        <v>92.34557767289145</v>
      </c>
    </row>
    <row r="14" spans="2:9" ht="15">
      <c r="B14" s="17">
        <v>9</v>
      </c>
      <c r="C14" s="18">
        <v>9.55</v>
      </c>
      <c r="D14" s="15">
        <v>2.75</v>
      </c>
      <c r="E14" s="20">
        <f t="shared" si="1"/>
        <v>12.3</v>
      </c>
      <c r="F14" s="6"/>
      <c r="G14" s="27">
        <f t="shared" si="0"/>
        <v>1026.2257696693273</v>
      </c>
      <c r="H14" s="19" t="s">
        <v>34</v>
      </c>
      <c r="I14" s="28">
        <f t="shared" si="2"/>
        <v>85.5188141391106</v>
      </c>
    </row>
    <row r="15" spans="2:9" ht="15">
      <c r="B15" s="17">
        <v>10</v>
      </c>
      <c r="C15" s="18">
        <v>10.7</v>
      </c>
      <c r="D15" s="15">
        <v>2.75</v>
      </c>
      <c r="E15" s="20">
        <f t="shared" si="1"/>
        <v>13.45</v>
      </c>
      <c r="F15" s="6"/>
      <c r="G15" s="27"/>
      <c r="H15" s="19"/>
      <c r="I15" s="28"/>
    </row>
    <row r="16" spans="2:9" ht="15">
      <c r="B16" s="17">
        <v>11</v>
      </c>
      <c r="C16" s="18">
        <v>11.5</v>
      </c>
      <c r="D16" s="15">
        <v>2.75</v>
      </c>
      <c r="E16" s="20">
        <f t="shared" si="1"/>
        <v>14.25</v>
      </c>
      <c r="F16" s="6"/>
      <c r="G16" s="27"/>
      <c r="H16" s="19"/>
      <c r="I16" s="28"/>
    </row>
    <row r="17" spans="2:9" ht="15.75" thickBot="1">
      <c r="B17" s="21">
        <v>12</v>
      </c>
      <c r="C17" s="22">
        <v>12.75</v>
      </c>
      <c r="D17" s="23">
        <v>2.75</v>
      </c>
      <c r="E17" s="24">
        <f t="shared" si="1"/>
        <v>15.5</v>
      </c>
      <c r="F17" s="6"/>
      <c r="G17" s="29"/>
      <c r="H17" s="23"/>
      <c r="I17" s="28"/>
    </row>
    <row r="18" ht="6" customHeight="1"/>
    <row r="19" spans="7:9" ht="15">
      <c r="G19" s="50"/>
      <c r="H19" s="50"/>
      <c r="I19" s="50"/>
    </row>
    <row r="20" ht="15.75" thickBot="1"/>
    <row r="21" spans="4:10" ht="15.75" thickBot="1">
      <c r="D21" s="35" t="s">
        <v>23</v>
      </c>
      <c r="E21" s="44">
        <v>1000</v>
      </c>
      <c r="F21" s="33"/>
      <c r="G21" s="45" t="s">
        <v>21</v>
      </c>
      <c r="H21" s="45"/>
      <c r="I21" s="45"/>
      <c r="J21" s="32"/>
    </row>
    <row r="22" spans="4:10" ht="18" customHeight="1">
      <c r="D22" s="41" t="s">
        <v>24</v>
      </c>
      <c r="E22" s="40">
        <f>E21*0.9</f>
        <v>900</v>
      </c>
      <c r="F22" s="33"/>
      <c r="G22" s="39" t="s">
        <v>22</v>
      </c>
      <c r="H22" s="34"/>
      <c r="I22" s="34"/>
      <c r="J22" s="32"/>
    </row>
    <row r="23" ht="14.25" customHeight="1"/>
    <row r="24" spans="2:9" ht="51" customHeight="1">
      <c r="B24" s="51" t="s">
        <v>36</v>
      </c>
      <c r="C24" s="51"/>
      <c r="D24" s="51"/>
      <c r="E24" s="51"/>
      <c r="F24" s="51"/>
      <c r="G24" s="51"/>
      <c r="H24" s="51"/>
      <c r="I24" s="51"/>
    </row>
    <row r="25" spans="2:9" ht="14.25" customHeight="1">
      <c r="B25" s="38"/>
      <c r="C25" s="38"/>
      <c r="D25" s="38"/>
      <c r="E25" s="38"/>
      <c r="F25" s="38"/>
      <c r="G25" s="38"/>
      <c r="H25" s="38"/>
      <c r="I25" s="38"/>
    </row>
    <row r="26" spans="2:9" ht="21" customHeight="1">
      <c r="B26" s="37"/>
      <c r="C26" s="37"/>
      <c r="D26" s="37"/>
      <c r="E26" s="37"/>
      <c r="F26" s="37"/>
      <c r="G26" s="37"/>
      <c r="H26" s="37"/>
      <c r="I26" s="37"/>
    </row>
    <row r="27" spans="2:9" ht="15.75">
      <c r="B27" s="47" t="s">
        <v>26</v>
      </c>
      <c r="C27" s="47"/>
      <c r="D27" s="47"/>
      <c r="E27" s="47"/>
      <c r="F27" s="47"/>
      <c r="G27" s="47"/>
      <c r="H27" s="47"/>
      <c r="I27" s="47"/>
    </row>
    <row r="28" spans="2:9" ht="15.75">
      <c r="B28" s="36"/>
      <c r="C28" s="36"/>
      <c r="D28" s="36"/>
      <c r="E28" s="36"/>
      <c r="F28" s="36"/>
      <c r="G28" s="36"/>
      <c r="H28" s="36"/>
      <c r="I28" s="36"/>
    </row>
    <row r="29" spans="2:9" ht="15">
      <c r="B29" s="48" t="s">
        <v>18</v>
      </c>
      <c r="C29" s="48"/>
      <c r="D29" s="48"/>
      <c r="E29" s="48"/>
      <c r="F29" s="6"/>
      <c r="G29" s="49" t="s">
        <v>20</v>
      </c>
      <c r="H29" s="49"/>
      <c r="I29" s="49"/>
    </row>
    <row r="30" spans="2:9" ht="3.75" customHeight="1" thickBot="1">
      <c r="B30" s="6"/>
      <c r="C30" s="11"/>
      <c r="D30" s="6"/>
      <c r="E30" s="11"/>
      <c r="F30" s="6"/>
      <c r="G30" s="12"/>
      <c r="H30" s="11"/>
      <c r="I30" s="13"/>
    </row>
    <row r="31" spans="2:9" ht="15.75" thickBot="1">
      <c r="B31" s="10" t="s">
        <v>4</v>
      </c>
      <c r="C31" s="4" t="s">
        <v>1</v>
      </c>
      <c r="D31" s="4" t="s">
        <v>2</v>
      </c>
      <c r="E31" s="5" t="s">
        <v>3</v>
      </c>
      <c r="F31" s="6"/>
      <c r="G31" s="7" t="s">
        <v>19</v>
      </c>
      <c r="H31" s="8" t="s">
        <v>4</v>
      </c>
      <c r="I31" s="9" t="s">
        <v>5</v>
      </c>
    </row>
    <row r="32" spans="2:9" ht="15">
      <c r="B32" s="14" t="s">
        <v>0</v>
      </c>
      <c r="C32" s="15"/>
      <c r="D32" s="15">
        <v>4.36</v>
      </c>
      <c r="E32" s="16">
        <f>SUM(C32:D32)</f>
        <v>4.36</v>
      </c>
      <c r="F32" s="6"/>
      <c r="G32" s="31">
        <f>E47</f>
        <v>900</v>
      </c>
      <c r="H32" s="25" t="s">
        <v>6</v>
      </c>
      <c r="I32" s="26">
        <f>G32</f>
        <v>900</v>
      </c>
    </row>
    <row r="33" spans="2:9" ht="15">
      <c r="B33" s="17">
        <v>2</v>
      </c>
      <c r="C33" s="18">
        <v>3</v>
      </c>
      <c r="D33" s="19">
        <v>4.36</v>
      </c>
      <c r="E33" s="20">
        <f>C33+D33</f>
        <v>7.36</v>
      </c>
      <c r="F33" s="6"/>
      <c r="G33" s="27">
        <f>(100*$G$32)/(100-E33)</f>
        <v>971.5025906735751</v>
      </c>
      <c r="H33" s="19" t="s">
        <v>7</v>
      </c>
      <c r="I33" s="28">
        <f>G33/B33</f>
        <v>485.75129533678756</v>
      </c>
    </row>
    <row r="34" spans="2:9" ht="15">
      <c r="B34" s="17">
        <v>3</v>
      </c>
      <c r="C34" s="18">
        <v>4</v>
      </c>
      <c r="D34" s="19">
        <v>4.36</v>
      </c>
      <c r="E34" s="20">
        <f aca="true" t="shared" si="3" ref="E34:E43">C34+D34</f>
        <v>8.36</v>
      </c>
      <c r="F34" s="6"/>
      <c r="G34" s="27">
        <f aca="true" t="shared" si="4" ref="G34:G43">(100*$G$32)/(100-E34)</f>
        <v>982.1038847664776</v>
      </c>
      <c r="H34" s="19" t="s">
        <v>8</v>
      </c>
      <c r="I34" s="28">
        <f aca="true" t="shared" si="5" ref="I34:I43">G34/B34</f>
        <v>327.36796158882584</v>
      </c>
    </row>
    <row r="35" spans="2:9" ht="15">
      <c r="B35" s="17">
        <v>4</v>
      </c>
      <c r="C35" s="18">
        <v>5</v>
      </c>
      <c r="D35" s="19">
        <v>4.36</v>
      </c>
      <c r="E35" s="20">
        <f t="shared" si="3"/>
        <v>9.36</v>
      </c>
      <c r="F35" s="6"/>
      <c r="G35" s="27">
        <f t="shared" si="4"/>
        <v>992.9390997352162</v>
      </c>
      <c r="H35" s="19" t="s">
        <v>9</v>
      </c>
      <c r="I35" s="28">
        <f t="shared" si="5"/>
        <v>248.23477493380406</v>
      </c>
    </row>
    <row r="36" spans="2:9" ht="15">
      <c r="B36" s="17">
        <v>5</v>
      </c>
      <c r="C36" s="18">
        <v>6</v>
      </c>
      <c r="D36" s="19">
        <v>4.36</v>
      </c>
      <c r="E36" s="20">
        <f t="shared" si="3"/>
        <v>10.36</v>
      </c>
      <c r="F36" s="6"/>
      <c r="G36" s="27">
        <f t="shared" si="4"/>
        <v>1004.0160642570281</v>
      </c>
      <c r="H36" s="19" t="s">
        <v>10</v>
      </c>
      <c r="I36" s="28">
        <f t="shared" si="5"/>
        <v>200.80321285140562</v>
      </c>
    </row>
    <row r="37" spans="2:9" ht="15">
      <c r="B37" s="17">
        <v>6</v>
      </c>
      <c r="C37" s="18">
        <v>7</v>
      </c>
      <c r="D37" s="19">
        <v>4.36</v>
      </c>
      <c r="E37" s="20">
        <f t="shared" si="3"/>
        <v>11.36</v>
      </c>
      <c r="F37" s="6"/>
      <c r="G37" s="27">
        <f t="shared" si="4"/>
        <v>1015.3429602888086</v>
      </c>
      <c r="H37" s="19" t="s">
        <v>11</v>
      </c>
      <c r="I37" s="28">
        <f t="shared" si="5"/>
        <v>169.22382671480145</v>
      </c>
    </row>
    <row r="38" spans="2:9" ht="15">
      <c r="B38" s="17">
        <v>7</v>
      </c>
      <c r="C38" s="18">
        <v>8.2</v>
      </c>
      <c r="D38" s="19">
        <v>4.36</v>
      </c>
      <c r="E38" s="20">
        <f t="shared" si="3"/>
        <v>12.559999999999999</v>
      </c>
      <c r="F38" s="6"/>
      <c r="G38" s="27">
        <f t="shared" si="4"/>
        <v>1029.277218664227</v>
      </c>
      <c r="H38" s="19" t="s">
        <v>12</v>
      </c>
      <c r="I38" s="28">
        <f t="shared" si="5"/>
        <v>147.03960266631813</v>
      </c>
    </row>
    <row r="39" spans="2:9" ht="15">
      <c r="B39" s="17">
        <v>8</v>
      </c>
      <c r="C39" s="18">
        <v>9.3</v>
      </c>
      <c r="D39" s="19">
        <v>4.36</v>
      </c>
      <c r="E39" s="20">
        <f t="shared" si="3"/>
        <v>13.66</v>
      </c>
      <c r="F39" s="6"/>
      <c r="G39" s="27">
        <f t="shared" si="4"/>
        <v>1042.3905489923557</v>
      </c>
      <c r="H39" s="19" t="s">
        <v>13</v>
      </c>
      <c r="I39" s="28">
        <f t="shared" si="5"/>
        <v>130.29881862404446</v>
      </c>
    </row>
    <row r="40" spans="2:9" ht="15">
      <c r="B40" s="17">
        <v>9</v>
      </c>
      <c r="C40" s="18">
        <v>10.3</v>
      </c>
      <c r="D40" s="19">
        <v>4.36</v>
      </c>
      <c r="E40" s="20">
        <f t="shared" si="3"/>
        <v>14.66</v>
      </c>
      <c r="F40" s="6"/>
      <c r="G40" s="27">
        <f t="shared" si="4"/>
        <v>1054.6051089758612</v>
      </c>
      <c r="H40" s="19" t="s">
        <v>14</v>
      </c>
      <c r="I40" s="28">
        <f t="shared" si="5"/>
        <v>117.17834544176236</v>
      </c>
    </row>
    <row r="41" spans="2:9" ht="15">
      <c r="B41" s="17">
        <v>10</v>
      </c>
      <c r="C41" s="18">
        <v>11.4</v>
      </c>
      <c r="D41" s="19">
        <v>4.36</v>
      </c>
      <c r="E41" s="20">
        <f t="shared" si="3"/>
        <v>15.760000000000002</v>
      </c>
      <c r="F41" s="6"/>
      <c r="G41" s="27">
        <f t="shared" si="4"/>
        <v>1068.3760683760684</v>
      </c>
      <c r="H41" s="19" t="s">
        <v>15</v>
      </c>
      <c r="I41" s="28">
        <f t="shared" si="5"/>
        <v>106.83760683760684</v>
      </c>
    </row>
    <row r="42" spans="2:9" ht="15">
      <c r="B42" s="17">
        <v>11</v>
      </c>
      <c r="C42" s="18">
        <v>12.5</v>
      </c>
      <c r="D42" s="19">
        <v>4.36</v>
      </c>
      <c r="E42" s="20">
        <f t="shared" si="3"/>
        <v>16.86</v>
      </c>
      <c r="F42" s="6"/>
      <c r="G42" s="27">
        <f t="shared" si="4"/>
        <v>1082.5114265095021</v>
      </c>
      <c r="H42" s="19" t="s">
        <v>16</v>
      </c>
      <c r="I42" s="28">
        <f t="shared" si="5"/>
        <v>98.41012968268201</v>
      </c>
    </row>
    <row r="43" spans="2:9" ht="15.75" thickBot="1">
      <c r="B43" s="21">
        <v>12</v>
      </c>
      <c r="C43" s="22">
        <v>13.5</v>
      </c>
      <c r="D43" s="23">
        <v>4.36</v>
      </c>
      <c r="E43" s="24">
        <f t="shared" si="3"/>
        <v>17.86</v>
      </c>
      <c r="F43" s="6"/>
      <c r="G43" s="27">
        <f t="shared" si="4"/>
        <v>1095.6902848794741</v>
      </c>
      <c r="H43" s="23" t="s">
        <v>17</v>
      </c>
      <c r="I43" s="30">
        <f t="shared" si="5"/>
        <v>91.30752373995618</v>
      </c>
    </row>
    <row r="45" spans="7:9" ht="15.75" thickBot="1">
      <c r="G45" s="50"/>
      <c r="H45" s="50"/>
      <c r="I45" s="50"/>
    </row>
    <row r="46" spans="4:9" ht="15.75" thickBot="1">
      <c r="D46" s="35" t="s">
        <v>23</v>
      </c>
      <c r="E46" s="44">
        <v>1000</v>
      </c>
      <c r="F46" s="42"/>
      <c r="G46" s="45" t="s">
        <v>21</v>
      </c>
      <c r="H46" s="45"/>
      <c r="I46" s="45"/>
    </row>
    <row r="47" spans="4:9" ht="15">
      <c r="D47" s="41" t="s">
        <v>24</v>
      </c>
      <c r="E47" s="40">
        <f>E46*0.9</f>
        <v>900</v>
      </c>
      <c r="F47" s="42"/>
      <c r="G47" s="39" t="s">
        <v>22</v>
      </c>
      <c r="H47" s="43"/>
      <c r="I47" s="43"/>
    </row>
    <row r="50" spans="2:9" ht="15.75">
      <c r="B50" s="47" t="s">
        <v>37</v>
      </c>
      <c r="C50" s="47"/>
      <c r="D50" s="47"/>
      <c r="E50" s="47"/>
      <c r="F50" s="47"/>
      <c r="G50" s="47"/>
      <c r="H50" s="47"/>
      <c r="I50" s="47"/>
    </row>
    <row r="51" spans="2:9" ht="15.75">
      <c r="B51" s="36"/>
      <c r="C51" s="36"/>
      <c r="D51" s="36"/>
      <c r="E51" s="36"/>
      <c r="F51" s="36"/>
      <c r="G51" s="36"/>
      <c r="H51" s="36"/>
      <c r="I51" s="36"/>
    </row>
    <row r="52" spans="2:9" ht="15">
      <c r="B52" s="48" t="s">
        <v>18</v>
      </c>
      <c r="C52" s="48"/>
      <c r="D52" s="48"/>
      <c r="E52" s="48"/>
      <c r="F52" s="6"/>
      <c r="G52" s="49" t="s">
        <v>20</v>
      </c>
      <c r="H52" s="49"/>
      <c r="I52" s="49"/>
    </row>
    <row r="53" spans="2:9" ht="15.75" thickBot="1">
      <c r="B53" s="6"/>
      <c r="C53" s="11"/>
      <c r="D53" s="6"/>
      <c r="E53" s="11"/>
      <c r="F53" s="6"/>
      <c r="G53" s="12"/>
      <c r="H53" s="11"/>
      <c r="I53" s="13"/>
    </row>
    <row r="54" spans="2:9" ht="15.75" thickBot="1">
      <c r="B54" s="10" t="s">
        <v>4</v>
      </c>
      <c r="C54" s="4" t="s">
        <v>1</v>
      </c>
      <c r="D54" s="4" t="s">
        <v>2</v>
      </c>
      <c r="E54" s="5" t="s">
        <v>3</v>
      </c>
      <c r="F54" s="6"/>
      <c r="G54" s="7" t="s">
        <v>19</v>
      </c>
      <c r="H54" s="8" t="s">
        <v>4</v>
      </c>
      <c r="I54" s="9" t="s">
        <v>5</v>
      </c>
    </row>
    <row r="55" spans="2:9" ht="15">
      <c r="B55" s="14" t="s">
        <v>0</v>
      </c>
      <c r="C55" s="15"/>
      <c r="D55" s="15">
        <v>2.9</v>
      </c>
      <c r="E55" s="16">
        <f>SUM(C55:D55)</f>
        <v>2.9</v>
      </c>
      <c r="F55" s="6"/>
      <c r="G55" s="31">
        <f>E70</f>
        <v>900</v>
      </c>
      <c r="H55" s="25" t="s">
        <v>6</v>
      </c>
      <c r="I55" s="26">
        <f>G55</f>
        <v>900</v>
      </c>
    </row>
    <row r="56" spans="2:9" ht="15">
      <c r="B56" s="17">
        <v>2</v>
      </c>
      <c r="C56" s="18">
        <v>2.47</v>
      </c>
      <c r="D56" s="19">
        <v>2.05</v>
      </c>
      <c r="E56" s="20">
        <f>C56+D56</f>
        <v>4.52</v>
      </c>
      <c r="F56" s="6"/>
      <c r="G56" s="27">
        <f>(100*$G$55)/(100-E56)</f>
        <v>942.6057813154587</v>
      </c>
      <c r="H56" s="19" t="s">
        <v>7</v>
      </c>
      <c r="I56" s="28">
        <f>G56/B56</f>
        <v>471.30289065772934</v>
      </c>
    </row>
    <row r="57" spans="2:9" ht="15">
      <c r="B57" s="17">
        <v>3</v>
      </c>
      <c r="C57" s="18">
        <v>3.8</v>
      </c>
      <c r="D57" s="19">
        <v>2.05</v>
      </c>
      <c r="E57" s="20">
        <f aca="true" t="shared" si="6" ref="E57:E66">C57+D57</f>
        <v>5.85</v>
      </c>
      <c r="F57" s="6"/>
      <c r="G57" s="27">
        <f aca="true" t="shared" si="7" ref="G57:G66">(100*$G$55)/(100-E57)</f>
        <v>955.9214020180563</v>
      </c>
      <c r="H57" s="19" t="s">
        <v>8</v>
      </c>
      <c r="I57" s="28">
        <f aca="true" t="shared" si="8" ref="I57:I66">G57/B57</f>
        <v>318.6404673393521</v>
      </c>
    </row>
    <row r="58" spans="2:9" ht="15">
      <c r="B58" s="17">
        <v>4</v>
      </c>
      <c r="C58" s="18">
        <v>4.08</v>
      </c>
      <c r="D58" s="19">
        <v>2.05</v>
      </c>
      <c r="E58" s="20">
        <f t="shared" si="6"/>
        <v>6.13</v>
      </c>
      <c r="F58" s="6"/>
      <c r="G58" s="27">
        <f t="shared" si="7"/>
        <v>958.7727708533077</v>
      </c>
      <c r="H58" s="19" t="s">
        <v>9</v>
      </c>
      <c r="I58" s="28">
        <f t="shared" si="8"/>
        <v>239.69319271332694</v>
      </c>
    </row>
    <row r="59" spans="2:9" ht="15">
      <c r="B59" s="17">
        <v>5</v>
      </c>
      <c r="C59" s="18">
        <v>4.86</v>
      </c>
      <c r="D59" s="19">
        <v>2.05</v>
      </c>
      <c r="E59" s="20">
        <f t="shared" si="6"/>
        <v>6.91</v>
      </c>
      <c r="F59" s="6"/>
      <c r="G59" s="27">
        <f t="shared" si="7"/>
        <v>966.8063164679343</v>
      </c>
      <c r="H59" s="19" t="s">
        <v>10</v>
      </c>
      <c r="I59" s="28">
        <f t="shared" si="8"/>
        <v>193.36126329358686</v>
      </c>
    </row>
    <row r="60" spans="2:9" ht="15">
      <c r="B60" s="17">
        <v>6</v>
      </c>
      <c r="C60" s="18">
        <v>5.64</v>
      </c>
      <c r="D60" s="19">
        <v>2.05</v>
      </c>
      <c r="E60" s="20">
        <f t="shared" si="6"/>
        <v>7.6899999999999995</v>
      </c>
      <c r="F60" s="6"/>
      <c r="G60" s="27">
        <f t="shared" si="7"/>
        <v>974.9756256093598</v>
      </c>
      <c r="H60" s="19" t="s">
        <v>11</v>
      </c>
      <c r="I60" s="28">
        <f t="shared" si="8"/>
        <v>162.49593760155997</v>
      </c>
    </row>
    <row r="61" spans="2:9" ht="15">
      <c r="B61" s="17">
        <v>7</v>
      </c>
      <c r="C61" s="18">
        <v>6.41</v>
      </c>
      <c r="D61" s="19">
        <v>2.05</v>
      </c>
      <c r="E61" s="20">
        <f t="shared" si="6"/>
        <v>8.46</v>
      </c>
      <c r="F61" s="6"/>
      <c r="G61" s="27">
        <f t="shared" si="7"/>
        <v>983.1767533318769</v>
      </c>
      <c r="H61" s="19" t="s">
        <v>12</v>
      </c>
      <c r="I61" s="28">
        <f t="shared" si="8"/>
        <v>140.45382190455385</v>
      </c>
    </row>
    <row r="62" spans="2:9" ht="15">
      <c r="B62" s="17">
        <v>8</v>
      </c>
      <c r="C62" s="18">
        <v>7.17</v>
      </c>
      <c r="D62" s="19">
        <v>2.05</v>
      </c>
      <c r="E62" s="20">
        <f t="shared" si="6"/>
        <v>9.219999999999999</v>
      </c>
      <c r="F62" s="6"/>
      <c r="G62" s="27">
        <f t="shared" si="7"/>
        <v>991.4077990746861</v>
      </c>
      <c r="H62" s="19" t="s">
        <v>13</v>
      </c>
      <c r="I62" s="28">
        <f t="shared" si="8"/>
        <v>123.92597488433576</v>
      </c>
    </row>
    <row r="63" spans="2:9" ht="15">
      <c r="B63" s="17">
        <v>9</v>
      </c>
      <c r="C63" s="18">
        <v>7.93</v>
      </c>
      <c r="D63" s="19">
        <v>2.05</v>
      </c>
      <c r="E63" s="20">
        <f t="shared" si="6"/>
        <v>9.98</v>
      </c>
      <c r="F63" s="6"/>
      <c r="G63" s="27">
        <f t="shared" si="7"/>
        <v>999.7778271495224</v>
      </c>
      <c r="H63" s="19" t="s">
        <v>14</v>
      </c>
      <c r="I63" s="28">
        <f t="shared" si="8"/>
        <v>111.08642523883583</v>
      </c>
    </row>
    <row r="64" spans="2:9" ht="15">
      <c r="B64" s="17">
        <v>10</v>
      </c>
      <c r="C64" s="18">
        <v>8.68</v>
      </c>
      <c r="D64" s="19">
        <v>2.05</v>
      </c>
      <c r="E64" s="20">
        <f t="shared" si="6"/>
        <v>10.73</v>
      </c>
      <c r="F64" s="6"/>
      <c r="G64" s="27">
        <f t="shared" si="7"/>
        <v>1008.1774392293044</v>
      </c>
      <c r="H64" s="19" t="s">
        <v>15</v>
      </c>
      <c r="I64" s="28">
        <f t="shared" si="8"/>
        <v>100.81774392293043</v>
      </c>
    </row>
    <row r="65" spans="2:9" ht="15">
      <c r="B65" s="17">
        <v>11</v>
      </c>
      <c r="C65" s="18">
        <v>9.42</v>
      </c>
      <c r="D65" s="19">
        <v>2.05</v>
      </c>
      <c r="E65" s="20">
        <f t="shared" si="6"/>
        <v>11.469999999999999</v>
      </c>
      <c r="F65" s="6"/>
      <c r="G65" s="27">
        <f t="shared" si="7"/>
        <v>1016.6045408336157</v>
      </c>
      <c r="H65" s="19" t="s">
        <v>16</v>
      </c>
      <c r="I65" s="28">
        <f t="shared" si="8"/>
        <v>92.41859462123779</v>
      </c>
    </row>
    <row r="66" spans="2:9" ht="15.75" thickBot="1">
      <c r="B66" s="21">
        <v>12</v>
      </c>
      <c r="C66" s="22">
        <v>10.16</v>
      </c>
      <c r="D66" s="19">
        <v>2.05</v>
      </c>
      <c r="E66" s="24">
        <f t="shared" si="6"/>
        <v>12.21</v>
      </c>
      <c r="F66" s="6"/>
      <c r="G66" s="27">
        <f t="shared" si="7"/>
        <v>1025.1737099897484</v>
      </c>
      <c r="H66" s="23" t="s">
        <v>17</v>
      </c>
      <c r="I66" s="30">
        <f t="shared" si="8"/>
        <v>85.43114249914571</v>
      </c>
    </row>
    <row r="68" spans="7:9" ht="15.75" thickBot="1">
      <c r="G68" s="50"/>
      <c r="H68" s="50"/>
      <c r="I68" s="50"/>
    </row>
    <row r="69" spans="4:9" ht="15.75" thickBot="1">
      <c r="D69" s="35" t="s">
        <v>23</v>
      </c>
      <c r="E69" s="44">
        <v>1000</v>
      </c>
      <c r="F69" s="42"/>
      <c r="G69" s="45" t="s">
        <v>21</v>
      </c>
      <c r="H69" s="45"/>
      <c r="I69" s="45"/>
    </row>
    <row r="70" spans="4:9" ht="15">
      <c r="D70" s="41" t="s">
        <v>24</v>
      </c>
      <c r="E70" s="40">
        <f>E69*0.9</f>
        <v>900</v>
      </c>
      <c r="F70" s="42"/>
      <c r="G70" s="39" t="s">
        <v>22</v>
      </c>
      <c r="H70" s="43"/>
      <c r="I70" s="43"/>
    </row>
  </sheetData>
  <mergeCells count="17">
    <mergeCell ref="B1:I1"/>
    <mergeCell ref="B29:E29"/>
    <mergeCell ref="G29:I29"/>
    <mergeCell ref="G45:I45"/>
    <mergeCell ref="B3:E3"/>
    <mergeCell ref="G3:I3"/>
    <mergeCell ref="G19:I19"/>
    <mergeCell ref="G21:I21"/>
    <mergeCell ref="B2:I2"/>
    <mergeCell ref="G69:I69"/>
    <mergeCell ref="B50:I50"/>
    <mergeCell ref="B52:E52"/>
    <mergeCell ref="G52:I52"/>
    <mergeCell ref="G68:I68"/>
    <mergeCell ref="G46:I46"/>
    <mergeCell ref="B27:I27"/>
    <mergeCell ref="B24:I2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HY</dc:creator>
  <cp:keywords/>
  <dc:description/>
  <cp:lastModifiedBy>TSHY</cp:lastModifiedBy>
  <dcterms:created xsi:type="dcterms:W3CDTF">2007-03-27T15:19:18Z</dcterms:created>
  <dcterms:modified xsi:type="dcterms:W3CDTF">2011-03-27T23:45:00Z</dcterms:modified>
  <cp:category/>
  <cp:version/>
  <cp:contentType/>
  <cp:contentStatus/>
</cp:coreProperties>
</file>